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3. INFORMACIÓN DE DISCIPLINA FINANCIERA\"/>
    </mc:Choice>
  </mc:AlternateContent>
  <xr:revisionPtr revIDLastSave="0" documentId="8_{7336CC06-35B3-4FA1-9EBD-468ABA9D3744}" xr6:coauthVersionLast="47" xr6:coauthVersionMax="47" xr10:uidLastSave="{00000000-0000-0000-0000-000000000000}"/>
  <bookViews>
    <workbookView xWindow="-120" yWindow="-120" windowWidth="29040" windowHeight="1572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D82" i="1"/>
  <c r="D84" i="1"/>
  <c r="E78" i="1"/>
  <c r="C78" i="1"/>
  <c r="D76" i="1"/>
  <c r="D74" i="1"/>
  <c r="E76" i="1"/>
  <c r="E74" i="1"/>
  <c r="D75" i="1"/>
  <c r="E75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E82" i="1"/>
  <c r="E84" i="1"/>
  <c r="D22" i="1"/>
  <c r="D24" i="1"/>
  <c r="D26" i="1"/>
  <c r="D35" i="1"/>
  <c r="C82" i="1"/>
  <c r="C84" i="1"/>
  <c r="E22" i="1"/>
  <c r="E24" i="1"/>
  <c r="E26" i="1"/>
  <c r="E35" i="1"/>
  <c r="D64" i="1"/>
  <c r="D66" i="1"/>
  <c r="C22" i="1"/>
  <c r="C24" i="1"/>
  <c r="C26" i="1"/>
  <c r="C35" i="1"/>
  <c r="E64" i="1"/>
  <c r="E66" i="1"/>
  <c r="C64" i="1"/>
  <c r="C66" i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<sst xmlns="http://schemas.openxmlformats.org/spreadsheetml/2006/main" count="71" uniqueCount="47">
  <si>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</si>
  <si>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</si>
  <si>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</si>
  <si>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</si>
  <si>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</si>
  <si>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</si>
  <si>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</si>
  <si>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</si>
  <si>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</si>
  <si>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</si>
  <si>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</si>
  <si>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</si>
  <si>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</si>
  <si>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</si>
  <si>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</si>
  <si>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</si>
  <si>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</si>
  <si>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</si>
  <si>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</si>
  <si>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</si>
  <si>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</si>
  <si>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</si>
  <si>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</si>
  <si>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</si>
  <si>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</si>
  <si>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</si>
  <si>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</si>
  <si>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</si>
  <si>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</si>
  <si>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</si>
  <si>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</si>
  <si>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</si>
  <si>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</si>
  <si>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</si>
  <si>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</si>
  <si>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</si>
  <si>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</si>
  <si>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</si>
  <si>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</si>
  <si>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</si>
  <si>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</si>
  <si>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</si>
  <si>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</si>
  <si>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</si>
  <si>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</si>
  <si>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30 de Septiembre de 2025 (b)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</si>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</sst>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2" formatCode="#,##0_ ;[Red]\-#,##0\ "/>
    <numFmt numFmtId="174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2" fontId="8" fillId="0" borderId="4" xfId="0" applyNumberFormat="1" applyFont="1" applyBorder="1" applyAlignment="1">
      <alignment vertical="center" wrapText="1"/>
    </xf>
    <xf numFmtId="172" fontId="9" fillId="0" borderId="5" xfId="0" applyNumberFormat="1" applyFont="1" applyBorder="1" applyAlignment="1">
      <alignment vertical="center" wrapText="1"/>
    </xf>
    <xf numFmtId="172" fontId="8" fillId="0" borderId="5" xfId="0" applyNumberFormat="1" applyFont="1" applyBorder="1" applyAlignment="1">
      <alignment horizontal="left" vertical="center" wrapText="1" indent="5"/>
    </xf>
    <xf numFmtId="172" fontId="8" fillId="0" borderId="5" xfId="0" applyNumberFormat="1" applyFont="1" applyBorder="1" applyAlignment="1">
      <alignment vertical="center" wrapText="1"/>
    </xf>
    <xf numFmtId="172" fontId="8" fillId="0" borderId="6" xfId="0" applyNumberFormat="1" applyFont="1" applyBorder="1" applyAlignment="1">
      <alignment vertical="center" wrapText="1"/>
    </xf>
    <xf numFmtId="172" fontId="9" fillId="3" borderId="7" xfId="0" applyNumberFormat="1" applyFont="1" applyFill="1" applyBorder="1" applyAlignment="1">
      <alignment vertical="center"/>
    </xf>
    <xf numFmtId="172" fontId="9" fillId="3" borderId="8" xfId="0" applyNumberFormat="1" applyFont="1" applyFill="1" applyBorder="1" applyAlignment="1">
      <alignment horizontal="center" vertical="center" wrapText="1"/>
    </xf>
    <xf numFmtId="172" fontId="9" fillId="0" borderId="6" xfId="0" applyNumberFormat="1" applyFont="1" applyBorder="1" applyAlignment="1">
      <alignment vertical="center" wrapText="1"/>
    </xf>
    <xf numFmtId="172" fontId="8" fillId="0" borderId="0" xfId="0" applyNumberFormat="1" applyFont="1"/>
    <xf numFmtId="172" fontId="9" fillId="3" borderId="9" xfId="0" applyNumberFormat="1" applyFont="1" applyFill="1" applyBorder="1" applyAlignment="1">
      <alignment horizontal="center" vertical="center"/>
    </xf>
    <xf numFmtId="172" fontId="9" fillId="3" borderId="3" xfId="0" applyNumberFormat="1" applyFont="1" applyFill="1" applyBorder="1" applyAlignment="1">
      <alignment horizontal="center" vertical="center"/>
    </xf>
    <xf numFmtId="172" fontId="8" fillId="0" borderId="4" xfId="0" applyNumberFormat="1" applyFont="1" applyBorder="1" applyAlignment="1">
      <alignment vertical="center"/>
    </xf>
    <xf numFmtId="172" fontId="9" fillId="0" borderId="5" xfId="0" applyNumberFormat="1" applyFont="1" applyBorder="1" applyAlignment="1">
      <alignment vertical="center"/>
    </xf>
    <xf numFmtId="172" fontId="8" fillId="0" borderId="5" xfId="0" applyNumberFormat="1" applyFont="1" applyBorder="1" applyAlignment="1">
      <alignment horizontal="left" vertical="center" indent="5"/>
    </xf>
    <xf numFmtId="172" fontId="8" fillId="0" borderId="5" xfId="0" applyNumberFormat="1" applyFont="1" applyBorder="1" applyAlignment="1">
      <alignment vertical="center"/>
    </xf>
    <xf numFmtId="172" fontId="9" fillId="0" borderId="6" xfId="0" applyNumberFormat="1" applyFont="1" applyBorder="1" applyAlignment="1">
      <alignment vertical="center"/>
    </xf>
    <xf numFmtId="172" fontId="8" fillId="0" borderId="5" xfId="0" applyNumberFormat="1" applyFont="1" applyBorder="1" applyAlignment="1">
      <alignment horizontal="justify" vertical="center"/>
    </xf>
    <xf numFmtId="172" fontId="8" fillId="0" borderId="5" xfId="0" applyNumberFormat="1" applyFont="1" applyBorder="1" applyAlignment="1">
      <alignment horizontal="left" vertical="center" indent="1"/>
    </xf>
    <xf numFmtId="172" fontId="9" fillId="0" borderId="5" xfId="0" applyNumberFormat="1" applyFont="1" applyBorder="1" applyAlignment="1">
      <alignment horizontal="left" vertical="center" indent="1"/>
    </xf>
    <xf numFmtId="172" fontId="9" fillId="0" borderId="5" xfId="0" applyNumberFormat="1" applyFont="1" applyBorder="1" applyAlignment="1">
      <alignment horizontal="left" vertical="center" wrapText="1" indent="1"/>
    </xf>
    <xf numFmtId="172" fontId="8" fillId="0" borderId="5" xfId="0" applyNumberFormat="1" applyFont="1" applyBorder="1" applyAlignment="1">
      <alignment horizontal="left" vertical="center" wrapText="1" indent="1"/>
    </xf>
    <xf numFmtId="174" fontId="9" fillId="0" borderId="2" xfId="0" applyNumberFormat="1" applyFont="1" applyBorder="1" applyAlignment="1">
      <alignment vertical="center" wrapText="1"/>
    </xf>
    <xf numFmtId="174" fontId="8" fillId="0" borderId="2" xfId="0" applyNumberFormat="1" applyFont="1" applyBorder="1" applyAlignment="1">
      <alignment vertical="center" wrapText="1"/>
    </xf>
    <xf numFmtId="174" fontId="8" fillId="3" borderId="2" xfId="0" applyNumberFormat="1" applyFont="1" applyFill="1" applyBorder="1" applyAlignment="1">
      <alignment vertical="center" wrapText="1"/>
    </xf>
    <xf numFmtId="174" fontId="9" fillId="0" borderId="5" xfId="0" applyNumberFormat="1" applyFont="1" applyBorder="1" applyAlignment="1">
      <alignment vertical="center" wrapText="1"/>
    </xf>
    <xf numFmtId="174" fontId="8" fillId="0" borderId="5" xfId="0" applyNumberFormat="1" applyFont="1" applyBorder="1" applyAlignment="1">
      <alignment vertical="center" wrapText="1"/>
    </xf>
    <xf numFmtId="174" fontId="8" fillId="0" borderId="3" xfId="0" applyNumberFormat="1" applyFont="1" applyBorder="1" applyAlignment="1">
      <alignment vertical="center" wrapText="1"/>
    </xf>
    <xf numFmtId="174" fontId="9" fillId="0" borderId="3" xfId="0" applyNumberFormat="1" applyFont="1" applyBorder="1" applyAlignment="1">
      <alignment vertical="center" wrapText="1"/>
    </xf>
    <xf numFmtId="174" fontId="8" fillId="0" borderId="2" xfId="0" applyNumberFormat="1" applyFont="1" applyBorder="1" applyAlignment="1">
      <alignment vertical="center"/>
    </xf>
    <xf numFmtId="174" fontId="9" fillId="0" borderId="2" xfId="0" applyNumberFormat="1" applyFont="1" applyBorder="1" applyAlignment="1">
      <alignment vertical="center"/>
    </xf>
    <xf numFmtId="174" fontId="8" fillId="0" borderId="5" xfId="0" applyNumberFormat="1" applyFont="1" applyBorder="1" applyAlignment="1">
      <alignment vertical="center"/>
    </xf>
    <xf numFmtId="174" fontId="9" fillId="0" borderId="5" xfId="0" applyNumberFormat="1" applyFont="1" applyBorder="1" applyAlignment="1">
      <alignment vertical="center"/>
    </xf>
    <xf numFmtId="174" fontId="9" fillId="0" borderId="3" xfId="0" applyNumberFormat="1" applyFont="1" applyBorder="1" applyAlignment="1">
      <alignment vertical="center"/>
    </xf>
    <xf numFmtId="174" fontId="9" fillId="0" borderId="6" xfId="0" applyNumberFormat="1" applyFont="1" applyBorder="1" applyAlignment="1">
      <alignment vertical="center"/>
    </xf>
    <xf numFmtId="174" fontId="8" fillId="4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Protection="1">
      <protection locked="0"/>
    </xf>
    <xf numFmtId="43" fontId="3" fillId="2" borderId="0" xfId="1" applyFont="1" applyFill="1" applyBorder="1"/>
    <xf numFmtId="0" fontId="4" fillId="2" borderId="0" xfId="0" applyFont="1" applyFill="1" applyAlignment="1">
      <alignment horizontal="right" vertical="top"/>
    </xf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72" fontId="8" fillId="0" borderId="12" xfId="0" applyNumberFormat="1" applyFont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72" fontId="9" fillId="3" borderId="10" xfId="0" applyNumberFormat="1" applyFont="1" applyFill="1" applyBorder="1" applyAlignment="1">
      <alignment vertical="center"/>
    </xf>
    <xf numFmtId="172" fontId="9" fillId="3" borderId="11" xfId="0" applyNumberFormat="1" applyFont="1" applyFill="1" applyBorder="1" applyAlignment="1">
      <alignment vertical="center"/>
    </xf>
    <xf numFmtId="172" fontId="9" fillId="3" borderId="4" xfId="0" applyNumberFormat="1" applyFont="1" applyFill="1" applyBorder="1" applyAlignment="1">
      <alignment horizontal="center" vertical="center"/>
    </xf>
    <xf numFmtId="172" fontId="9" fillId="3" borderId="6" xfId="0" applyNumberFormat="1" applyFont="1" applyFill="1" applyBorder="1" applyAlignment="1">
      <alignment horizontal="center" vertical="center"/>
    </xf>
    <xf numFmtId="172" fontId="9" fillId="3" borderId="4" xfId="0" applyNumberFormat="1" applyFont="1" applyFill="1" applyBorder="1" applyAlignment="1">
      <alignment horizontal="center" vertical="center" wrapText="1"/>
    </xf>
    <xf numFmtId="172" fontId="9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</xdr:colOff>
      <xdr:row>89</xdr:row>
      <xdr:rowOff>93052</xdr:rowOff>
    </xdr:from>
    <xdr:to>
      <xdr:col>1</xdr:col>
      <xdr:colOff>2452321</xdr:colOff>
      <xdr:row>95</xdr:row>
      <xdr:rowOff>90865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D57A494-64E8-4B9B-BFCF-4F34211ECF43}"/>
            </a:ext>
          </a:extLst>
        </xdr:cNvPr>
        <xdr:cNvSpPr txBox="1">
          <a:spLocks noChangeArrowheads="1"/>
        </xdr:cNvSpPr>
      </xdr:nvSpPr>
      <xdr:spPr bwMode="auto">
        <a:xfrm>
          <a:off x="328246" y="16466527"/>
          <a:ext cx="2447925" cy="11122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3368187</xdr:colOff>
      <xdr:row>89</xdr:row>
      <xdr:rowOff>49596</xdr:rowOff>
    </xdr:from>
    <xdr:to>
      <xdr:col>3</xdr:col>
      <xdr:colOff>47625</xdr:colOff>
      <xdr:row>95</xdr:row>
      <xdr:rowOff>16349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5A92001B-EDFF-4AEB-965E-67C84112934B}"/>
            </a:ext>
          </a:extLst>
        </xdr:cNvPr>
        <xdr:cNvSpPr txBox="1">
          <a:spLocks noChangeArrowheads="1"/>
        </xdr:cNvSpPr>
      </xdr:nvSpPr>
      <xdr:spPr bwMode="auto">
        <a:xfrm>
          <a:off x="3692037" y="16423071"/>
          <a:ext cx="2508738" cy="1081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3</xdr:col>
      <xdr:colOff>619125</xdr:colOff>
      <xdr:row>89</xdr:row>
      <xdr:rowOff>11219</xdr:rowOff>
    </xdr:from>
    <xdr:to>
      <xdr:col>5</xdr:col>
      <xdr:colOff>4</xdr:colOff>
      <xdr:row>95</xdr:row>
      <xdr:rowOff>11219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3FC666F-CC7F-42A0-AEB6-58A394220C63}"/>
            </a:ext>
          </a:extLst>
        </xdr:cNvPr>
        <xdr:cNvSpPr txBox="1">
          <a:spLocks noChangeArrowheads="1"/>
        </xdr:cNvSpPr>
      </xdr:nvSpPr>
      <xdr:spPr bwMode="auto">
        <a:xfrm>
          <a:off x="6772275" y="16384694"/>
          <a:ext cx="1971679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24"/>
  <sheetViews>
    <sheetView tabSelected="1" workbookViewId="0">
      <pane ySplit="8" topLeftCell="A69" activePane="bottomLeft" state="frozen"/>
      <selection pane="bottomLeft" activeCell="B98" sqref="B98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51" t="s">
        <v>44</v>
      </c>
      <c r="C2" s="52"/>
      <c r="D2" s="52"/>
      <c r="E2" s="53"/>
    </row>
    <row r="3" spans="2:5" x14ac:dyDescent="0.2">
      <c r="B3" s="54" t="s">
        <v>0</v>
      </c>
      <c r="C3" s="55"/>
      <c r="D3" s="55"/>
      <c r="E3" s="56"/>
    </row>
    <row r="4" spans="2:5" x14ac:dyDescent="0.2">
      <c r="B4" s="54" t="s">
        <v>45</v>
      </c>
      <c r="C4" s="55"/>
      <c r="D4" s="55"/>
      <c r="E4" s="56"/>
    </row>
    <row r="5" spans="2:5" ht="13.5" thickBot="1" x14ac:dyDescent="0.25">
      <c r="B5" s="57" t="s">
        <v>1</v>
      </c>
      <c r="C5" s="58"/>
      <c r="D5" s="58"/>
      <c r="E5" s="59"/>
    </row>
    <row r="6" spans="2:5" ht="13.5" thickBot="1" x14ac:dyDescent="0.25">
      <c r="B6" s="2"/>
      <c r="C6" s="2"/>
      <c r="D6" s="2"/>
      <c r="E6" s="2"/>
    </row>
    <row r="7" spans="2:5" x14ac:dyDescent="0.2">
      <c r="B7" s="60" t="s">
        <v>2</v>
      </c>
      <c r="C7" s="3" t="s">
        <v>3</v>
      </c>
      <c r="D7" s="62" t="s">
        <v>5</v>
      </c>
      <c r="E7" s="3" t="s">
        <v>6</v>
      </c>
    </row>
    <row r="8" spans="2:5" ht="13.5" thickBot="1" x14ac:dyDescent="0.25">
      <c r="B8" s="61"/>
      <c r="C8" s="4" t="s">
        <v>4</v>
      </c>
      <c r="D8" s="63"/>
      <c r="E8" s="4" t="s">
        <v>7</v>
      </c>
    </row>
    <row r="9" spans="2:5" x14ac:dyDescent="0.2">
      <c r="B9" s="6" t="s">
        <v>8</v>
      </c>
      <c r="C9" s="26">
        <f>SUM(C10:C12)</f>
        <v>75571151</v>
      </c>
      <c r="D9" s="26">
        <f>SUM(D10:D12)</f>
        <v>61849117.170000002</v>
      </c>
      <c r="E9" s="26">
        <f>SUM(E10:E12)</f>
        <v>61849117.170000002</v>
      </c>
    </row>
    <row r="10" spans="2:5" x14ac:dyDescent="0.2">
      <c r="B10" s="7" t="s">
        <v>9</v>
      </c>
      <c r="C10" s="27">
        <v>41508016</v>
      </c>
      <c r="D10" s="27">
        <v>32635954.920000002</v>
      </c>
      <c r="E10" s="27">
        <v>32635954.920000002</v>
      </c>
    </row>
    <row r="11" spans="2:5" x14ac:dyDescent="0.2">
      <c r="B11" s="7" t="s">
        <v>10</v>
      </c>
      <c r="C11" s="27">
        <v>34063135</v>
      </c>
      <c r="D11" s="27">
        <v>29213162.25</v>
      </c>
      <c r="E11" s="27">
        <v>29213162.25</v>
      </c>
    </row>
    <row r="12" spans="2:5" x14ac:dyDescent="0.2">
      <c r="B12" s="7" t="s">
        <v>11</v>
      </c>
      <c r="C12" s="27">
        <f>C48</f>
        <v>0</v>
      </c>
      <c r="D12" s="27">
        <f>D48</f>
        <v>0</v>
      </c>
      <c r="E12" s="27">
        <f>E48</f>
        <v>0</v>
      </c>
    </row>
    <row r="13" spans="2:5" x14ac:dyDescent="0.2">
      <c r="B13" s="6"/>
      <c r="C13" s="27"/>
      <c r="D13" s="27"/>
      <c r="E13" s="27"/>
    </row>
    <row r="14" spans="2:5" ht="15" x14ac:dyDescent="0.2">
      <c r="B14" s="6" t="s">
        <v>42</v>
      </c>
      <c r="C14" s="26">
        <f>SUM(C15:C16)</f>
        <v>75571151</v>
      </c>
      <c r="D14" s="26">
        <f>SUM(D15:D16)</f>
        <v>45956459.590000004</v>
      </c>
      <c r="E14" s="26">
        <f>SUM(E15:E16)</f>
        <v>45537710.049999997</v>
      </c>
    </row>
    <row r="15" spans="2:5" x14ac:dyDescent="0.2">
      <c r="B15" s="7" t="s">
        <v>12</v>
      </c>
      <c r="C15" s="27">
        <v>41508016</v>
      </c>
      <c r="D15" s="27">
        <v>24196016.850000001</v>
      </c>
      <c r="E15" s="27">
        <v>23777267.309999999</v>
      </c>
    </row>
    <row r="16" spans="2:5" x14ac:dyDescent="0.2">
      <c r="B16" s="7" t="s">
        <v>13</v>
      </c>
      <c r="C16" s="27">
        <v>34063135</v>
      </c>
      <c r="D16" s="27">
        <v>21760442.739999998</v>
      </c>
      <c r="E16" s="27">
        <v>21760442.739999998</v>
      </c>
    </row>
    <row r="17" spans="2:5" x14ac:dyDescent="0.2">
      <c r="B17" s="8"/>
      <c r="C17" s="27"/>
      <c r="D17" s="27"/>
      <c r="E17" s="27"/>
    </row>
    <row r="18" spans="2:5" x14ac:dyDescent="0.2">
      <c r="B18" s="6" t="s">
        <v>14</v>
      </c>
      <c r="C18" s="26">
        <f>SUM(C19:C20)</f>
        <v>0</v>
      </c>
      <c r="D18" s="26">
        <f>SUM(D19:D20)</f>
        <v>0</v>
      </c>
      <c r="E18" s="26">
        <f>SUM(E19:E20)</f>
        <v>0</v>
      </c>
    </row>
    <row r="19" spans="2:5" x14ac:dyDescent="0.2">
      <c r="B19" s="7" t="s">
        <v>15</v>
      </c>
      <c r="C19" s="28"/>
      <c r="D19" s="27"/>
      <c r="E19" s="27"/>
    </row>
    <row r="20" spans="2:5" x14ac:dyDescent="0.2">
      <c r="B20" s="7" t="s">
        <v>16</v>
      </c>
      <c r="C20" s="28"/>
      <c r="D20" s="27"/>
      <c r="E20" s="27"/>
    </row>
    <row r="21" spans="2:5" x14ac:dyDescent="0.2">
      <c r="B21" s="8"/>
      <c r="C21" s="27"/>
      <c r="D21" s="27"/>
      <c r="E21" s="27"/>
    </row>
    <row r="22" spans="2:5" x14ac:dyDescent="0.2">
      <c r="B22" s="6" t="s">
        <v>17</v>
      </c>
      <c r="C22" s="26">
        <f>C9-C14+C18</f>
        <v>0</v>
      </c>
      <c r="D22" s="29">
        <f>D9-D14+D18</f>
        <v>15892657.579999998</v>
      </c>
      <c r="E22" s="29">
        <f>E9-E14+E18</f>
        <v>16311407.120000005</v>
      </c>
    </row>
    <row r="23" spans="2:5" x14ac:dyDescent="0.2">
      <c r="B23" s="6"/>
      <c r="C23" s="27"/>
      <c r="D23" s="30"/>
      <c r="E23" s="30"/>
    </row>
    <row r="24" spans="2:5" x14ac:dyDescent="0.2">
      <c r="B24" s="6" t="s">
        <v>18</v>
      </c>
      <c r="C24" s="26">
        <f>C22-C12</f>
        <v>0</v>
      </c>
      <c r="D24" s="29">
        <f>D22-D12</f>
        <v>15892657.579999998</v>
      </c>
      <c r="E24" s="29">
        <f>E22-E12</f>
        <v>16311407.120000005</v>
      </c>
    </row>
    <row r="25" spans="2:5" x14ac:dyDescent="0.2">
      <c r="B25" s="6"/>
      <c r="C25" s="27"/>
      <c r="D25" s="30"/>
      <c r="E25" s="30"/>
    </row>
    <row r="26" spans="2:5" ht="25.5" x14ac:dyDescent="0.2">
      <c r="B26" s="6" t="s">
        <v>19</v>
      </c>
      <c r="C26" s="26">
        <f>C24-C18</f>
        <v>0</v>
      </c>
      <c r="D26" s="26">
        <f>D24-D18</f>
        <v>15892657.579999998</v>
      </c>
      <c r="E26" s="26">
        <f>E24-E18</f>
        <v>16311407.120000005</v>
      </c>
    </row>
    <row r="27" spans="2:5" ht="13.5" thickBot="1" x14ac:dyDescent="0.25">
      <c r="B27" s="9"/>
      <c r="C27" s="31"/>
      <c r="D27" s="31"/>
      <c r="E27" s="31"/>
    </row>
    <row r="28" spans="2:5" ht="35.1" customHeight="1" thickBot="1" x14ac:dyDescent="0.25">
      <c r="B28" s="50"/>
      <c r="C28" s="50"/>
      <c r="D28" s="50"/>
      <c r="E28" s="50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7"/>
      <c r="D30" s="27"/>
      <c r="E30" s="27"/>
    </row>
    <row r="31" spans="2:5" x14ac:dyDescent="0.2">
      <c r="B31" s="6" t="s">
        <v>23</v>
      </c>
      <c r="C31" s="26">
        <f>SUM(C32:C33)</f>
        <v>0</v>
      </c>
      <c r="D31" s="29">
        <f>SUM(D32:D33)</f>
        <v>0</v>
      </c>
      <c r="E31" s="29">
        <f>SUM(E32:E33)</f>
        <v>0</v>
      </c>
    </row>
    <row r="32" spans="2:5" x14ac:dyDescent="0.2">
      <c r="B32" s="7" t="s">
        <v>24</v>
      </c>
      <c r="C32" s="27"/>
      <c r="D32" s="30"/>
      <c r="E32" s="30"/>
    </row>
    <row r="33" spans="2:5" x14ac:dyDescent="0.2">
      <c r="B33" s="7" t="s">
        <v>25</v>
      </c>
      <c r="C33" s="27"/>
      <c r="D33" s="30"/>
      <c r="E33" s="30"/>
    </row>
    <row r="34" spans="2:5" x14ac:dyDescent="0.2">
      <c r="B34" s="6"/>
      <c r="C34" s="27"/>
      <c r="D34" s="27"/>
      <c r="E34" s="27"/>
    </row>
    <row r="35" spans="2:5" x14ac:dyDescent="0.2">
      <c r="B35" s="6" t="s">
        <v>43</v>
      </c>
      <c r="C35" s="26">
        <f>C26+C31</f>
        <v>0</v>
      </c>
      <c r="D35" s="26">
        <f>D26+D31</f>
        <v>15892657.579999998</v>
      </c>
      <c r="E35" s="26">
        <f>E26+E31</f>
        <v>16311407.120000005</v>
      </c>
    </row>
    <row r="36" spans="2:5" ht="13.5" thickBot="1" x14ac:dyDescent="0.25">
      <c r="B36" s="12"/>
      <c r="C36" s="32"/>
      <c r="D36" s="32"/>
      <c r="E36" s="3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64" t="s">
        <v>20</v>
      </c>
      <c r="C38" s="68" t="s">
        <v>26</v>
      </c>
      <c r="D38" s="66" t="s">
        <v>5</v>
      </c>
      <c r="E38" s="14" t="s">
        <v>6</v>
      </c>
    </row>
    <row r="39" spans="2:5" ht="13.5" thickBot="1" x14ac:dyDescent="0.25">
      <c r="B39" s="65"/>
      <c r="C39" s="69"/>
      <c r="D39" s="67"/>
      <c r="E39" s="15" t="s">
        <v>22</v>
      </c>
    </row>
    <row r="40" spans="2:5" x14ac:dyDescent="0.2">
      <c r="B40" s="16"/>
      <c r="C40" s="33"/>
      <c r="D40" s="33"/>
      <c r="E40" s="33"/>
    </row>
    <row r="41" spans="2:5" x14ac:dyDescent="0.2">
      <c r="B41" s="17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8" t="s">
        <v>28</v>
      </c>
      <c r="C42" s="33"/>
      <c r="D42" s="35"/>
      <c r="E42" s="35"/>
    </row>
    <row r="43" spans="2:5" x14ac:dyDescent="0.2">
      <c r="B43" s="18" t="s">
        <v>29</v>
      </c>
      <c r="C43" s="33"/>
      <c r="D43" s="35"/>
      <c r="E43" s="35"/>
    </row>
    <row r="44" spans="2:5" x14ac:dyDescent="0.2">
      <c r="B44" s="17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8" t="s">
        <v>31</v>
      </c>
      <c r="C45" s="33"/>
      <c r="D45" s="35"/>
      <c r="E45" s="35"/>
    </row>
    <row r="46" spans="2:5" x14ac:dyDescent="0.2">
      <c r="B46" s="18" t="s">
        <v>32</v>
      </c>
      <c r="C46" s="33"/>
      <c r="D46" s="35"/>
      <c r="E46" s="35"/>
    </row>
    <row r="47" spans="2:5" x14ac:dyDescent="0.2">
      <c r="B47" s="17"/>
      <c r="C47" s="33"/>
      <c r="D47" s="33"/>
      <c r="E47" s="33"/>
    </row>
    <row r="48" spans="2:5" x14ac:dyDescent="0.2">
      <c r="B48" s="17" t="s">
        <v>33</v>
      </c>
      <c r="C48" s="34">
        <f>C41-C44</f>
        <v>0</v>
      </c>
      <c r="D48" s="36">
        <f>D41-D44</f>
        <v>0</v>
      </c>
      <c r="E48" s="36">
        <f>E41-E44</f>
        <v>0</v>
      </c>
    </row>
    <row r="49" spans="2:5" ht="13.5" thickBot="1" x14ac:dyDescent="0.25">
      <c r="B49" s="20"/>
      <c r="C49" s="37"/>
      <c r="D49" s="38"/>
      <c r="E49" s="3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64" t="s">
        <v>20</v>
      </c>
      <c r="C51" s="14" t="s">
        <v>3</v>
      </c>
      <c r="D51" s="66" t="s">
        <v>5</v>
      </c>
      <c r="E51" s="14" t="s">
        <v>6</v>
      </c>
    </row>
    <row r="52" spans="2:5" ht="13.5" thickBot="1" x14ac:dyDescent="0.25">
      <c r="B52" s="65"/>
      <c r="C52" s="15" t="s">
        <v>21</v>
      </c>
      <c r="D52" s="67"/>
      <c r="E52" s="15" t="s">
        <v>22</v>
      </c>
    </row>
    <row r="53" spans="2:5" x14ac:dyDescent="0.2">
      <c r="B53" s="16"/>
      <c r="C53" s="33"/>
      <c r="D53" s="33"/>
      <c r="E53" s="33"/>
    </row>
    <row r="54" spans="2:5" x14ac:dyDescent="0.2">
      <c r="B54" s="19" t="s">
        <v>34</v>
      </c>
      <c r="C54" s="33">
        <f>C10</f>
        <v>41508016</v>
      </c>
      <c r="D54" s="35">
        <f>D10</f>
        <v>32635954.920000002</v>
      </c>
      <c r="E54" s="35">
        <f>E10</f>
        <v>32635954.920000002</v>
      </c>
    </row>
    <row r="55" spans="2:5" x14ac:dyDescent="0.2">
      <c r="B55" s="19"/>
      <c r="C55" s="33"/>
      <c r="D55" s="35"/>
      <c r="E55" s="35"/>
    </row>
    <row r="56" spans="2:5" x14ac:dyDescent="0.2">
      <c r="B56" s="21" t="s">
        <v>35</v>
      </c>
      <c r="C56" s="33">
        <f>C42-C45</f>
        <v>0</v>
      </c>
      <c r="D56" s="35">
        <f>D42-D45</f>
        <v>0</v>
      </c>
      <c r="E56" s="35">
        <f>E42-E45</f>
        <v>0</v>
      </c>
    </row>
    <row r="57" spans="2:5" x14ac:dyDescent="0.2">
      <c r="B57" s="18" t="s">
        <v>28</v>
      </c>
      <c r="C57" s="33">
        <f>C42</f>
        <v>0</v>
      </c>
      <c r="D57" s="35">
        <f>D42</f>
        <v>0</v>
      </c>
      <c r="E57" s="35">
        <f>E42</f>
        <v>0</v>
      </c>
    </row>
    <row r="58" spans="2:5" x14ac:dyDescent="0.2">
      <c r="B58" s="18" t="s">
        <v>31</v>
      </c>
      <c r="C58" s="33">
        <f>C45</f>
        <v>0</v>
      </c>
      <c r="D58" s="35">
        <f>D45</f>
        <v>0</v>
      </c>
      <c r="E58" s="35">
        <f>E45</f>
        <v>0</v>
      </c>
    </row>
    <row r="59" spans="2:5" x14ac:dyDescent="0.2">
      <c r="B59" s="22"/>
      <c r="C59" s="33"/>
      <c r="D59" s="35"/>
      <c r="E59" s="35"/>
    </row>
    <row r="60" spans="2:5" x14ac:dyDescent="0.2">
      <c r="B60" s="22" t="s">
        <v>12</v>
      </c>
      <c r="C60" s="33">
        <f>C15</f>
        <v>41508016</v>
      </c>
      <c r="D60" s="33">
        <f>D15</f>
        <v>24196016.850000001</v>
      </c>
      <c r="E60" s="33">
        <f>E15</f>
        <v>23777267.309999999</v>
      </c>
    </row>
    <row r="61" spans="2:5" x14ac:dyDescent="0.2">
      <c r="B61" s="22"/>
      <c r="C61" s="33"/>
      <c r="D61" s="33"/>
      <c r="E61" s="33"/>
    </row>
    <row r="62" spans="2:5" x14ac:dyDescent="0.2">
      <c r="B62" s="22" t="s">
        <v>15</v>
      </c>
      <c r="C62" s="39"/>
      <c r="D62" s="33">
        <f>D19</f>
        <v>0</v>
      </c>
      <c r="E62" s="33">
        <f>E19</f>
        <v>0</v>
      </c>
    </row>
    <row r="63" spans="2:5" x14ac:dyDescent="0.2">
      <c r="B63" s="22"/>
      <c r="C63" s="33"/>
      <c r="D63" s="33"/>
      <c r="E63" s="33"/>
    </row>
    <row r="64" spans="2:5" x14ac:dyDescent="0.2">
      <c r="B64" s="23" t="s">
        <v>36</v>
      </c>
      <c r="C64" s="34">
        <f>C54+C56-C60+C62</f>
        <v>0</v>
      </c>
      <c r="D64" s="36">
        <f>D54+D56-D60+D62</f>
        <v>8439938.0700000003</v>
      </c>
      <c r="E64" s="36">
        <f>E54+E56-E60+E62</f>
        <v>8858687.6100000031</v>
      </c>
    </row>
    <row r="65" spans="2:5" x14ac:dyDescent="0.2">
      <c r="B65" s="23"/>
      <c r="C65" s="34"/>
      <c r="D65" s="36"/>
      <c r="E65" s="36"/>
    </row>
    <row r="66" spans="2:5" ht="25.5" x14ac:dyDescent="0.2">
      <c r="B66" s="24" t="s">
        <v>37</v>
      </c>
      <c r="C66" s="34">
        <f>C64-C56</f>
        <v>0</v>
      </c>
      <c r="D66" s="36">
        <f>D64-D56</f>
        <v>8439938.0700000003</v>
      </c>
      <c r="E66" s="36">
        <f>E64-E56</f>
        <v>8858687.6100000031</v>
      </c>
    </row>
    <row r="67" spans="2:5" ht="13.5" thickBot="1" x14ac:dyDescent="0.25">
      <c r="B67" s="20"/>
      <c r="C67" s="37"/>
      <c r="D67" s="38"/>
      <c r="E67" s="3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64" t="s">
        <v>20</v>
      </c>
      <c r="C69" s="68" t="s">
        <v>26</v>
      </c>
      <c r="D69" s="66" t="s">
        <v>5</v>
      </c>
      <c r="E69" s="14" t="s">
        <v>6</v>
      </c>
    </row>
    <row r="70" spans="2:5" ht="13.5" thickBot="1" x14ac:dyDescent="0.25">
      <c r="B70" s="65"/>
      <c r="C70" s="69"/>
      <c r="D70" s="67"/>
      <c r="E70" s="15" t="s">
        <v>22</v>
      </c>
    </row>
    <row r="71" spans="2:5" x14ac:dyDescent="0.2">
      <c r="B71" s="16"/>
      <c r="C71" s="33"/>
      <c r="D71" s="33"/>
      <c r="E71" s="33"/>
    </row>
    <row r="72" spans="2:5" x14ac:dyDescent="0.2">
      <c r="B72" s="19" t="s">
        <v>10</v>
      </c>
      <c r="C72" s="33">
        <f>C11</f>
        <v>34063135</v>
      </c>
      <c r="D72" s="35">
        <f>D11</f>
        <v>29213162.25</v>
      </c>
      <c r="E72" s="35">
        <f>E11</f>
        <v>29213162.25</v>
      </c>
    </row>
    <row r="73" spans="2:5" x14ac:dyDescent="0.2">
      <c r="B73" s="19"/>
      <c r="C73" s="33"/>
      <c r="D73" s="35"/>
      <c r="E73" s="35"/>
    </row>
    <row r="74" spans="2:5" ht="25.5" x14ac:dyDescent="0.2">
      <c r="B74" s="25" t="s">
        <v>38</v>
      </c>
      <c r="C74" s="33">
        <f>C75-C76</f>
        <v>0</v>
      </c>
      <c r="D74" s="35">
        <f>D75-D76</f>
        <v>0</v>
      </c>
      <c r="E74" s="35">
        <f>E75-E76</f>
        <v>0</v>
      </c>
    </row>
    <row r="75" spans="2:5" x14ac:dyDescent="0.2">
      <c r="B75" s="18" t="s">
        <v>29</v>
      </c>
      <c r="C75" s="33">
        <f>C43</f>
        <v>0</v>
      </c>
      <c r="D75" s="35">
        <f>D43</f>
        <v>0</v>
      </c>
      <c r="E75" s="35">
        <f>E43</f>
        <v>0</v>
      </c>
    </row>
    <row r="76" spans="2:5" x14ac:dyDescent="0.2">
      <c r="B76" s="18" t="s">
        <v>32</v>
      </c>
      <c r="C76" s="33">
        <f>C46</f>
        <v>0</v>
      </c>
      <c r="D76" s="35">
        <f>D46</f>
        <v>0</v>
      </c>
      <c r="E76" s="35">
        <f>E46</f>
        <v>0</v>
      </c>
    </row>
    <row r="77" spans="2:5" x14ac:dyDescent="0.2">
      <c r="B77" s="22"/>
      <c r="C77" s="33"/>
      <c r="D77" s="35"/>
      <c r="E77" s="35"/>
    </row>
    <row r="78" spans="2:5" x14ac:dyDescent="0.2">
      <c r="B78" s="22" t="s">
        <v>39</v>
      </c>
      <c r="C78" s="33">
        <f>C16</f>
        <v>34063135</v>
      </c>
      <c r="D78" s="33">
        <f>D16</f>
        <v>21760442.739999998</v>
      </c>
      <c r="E78" s="33">
        <f>E16</f>
        <v>21760442.739999998</v>
      </c>
    </row>
    <row r="79" spans="2:5" x14ac:dyDescent="0.2">
      <c r="B79" s="22"/>
      <c r="C79" s="33"/>
      <c r="D79" s="33"/>
      <c r="E79" s="33"/>
    </row>
    <row r="80" spans="2:5" x14ac:dyDescent="0.2">
      <c r="B80" s="22" t="s">
        <v>16</v>
      </c>
      <c r="C80" s="39"/>
      <c r="D80" s="33">
        <f>D20</f>
        <v>0</v>
      </c>
      <c r="E80" s="33">
        <f>E20</f>
        <v>0</v>
      </c>
    </row>
    <row r="81" spans="2:6" x14ac:dyDescent="0.2">
      <c r="B81" s="22"/>
      <c r="C81" s="33"/>
      <c r="D81" s="33"/>
      <c r="E81" s="33"/>
    </row>
    <row r="82" spans="2:6" x14ac:dyDescent="0.2">
      <c r="B82" s="23" t="s">
        <v>40</v>
      </c>
      <c r="C82" s="34">
        <f>C72+C74-C78+C80</f>
        <v>0</v>
      </c>
      <c r="D82" s="36">
        <f>D72+D74-D78+D80</f>
        <v>7452719.5100000016</v>
      </c>
      <c r="E82" s="36">
        <f>E72+E74-E78+E80</f>
        <v>7452719.5100000016</v>
      </c>
    </row>
    <row r="83" spans="2:6" x14ac:dyDescent="0.2">
      <c r="B83" s="23"/>
      <c r="C83" s="34"/>
      <c r="D83" s="36"/>
      <c r="E83" s="36"/>
    </row>
    <row r="84" spans="2:6" ht="25.5" x14ac:dyDescent="0.2">
      <c r="B84" s="24" t="s">
        <v>41</v>
      </c>
      <c r="C84" s="34">
        <f>C82-C74</f>
        <v>0</v>
      </c>
      <c r="D84" s="36">
        <f>D82-D74</f>
        <v>7452719.5100000016</v>
      </c>
      <c r="E84" s="36">
        <f>E82-E74</f>
        <v>7452719.5100000016</v>
      </c>
    </row>
    <row r="85" spans="2:6" ht="13.5" thickBot="1" x14ac:dyDescent="0.25">
      <c r="B85" s="20"/>
      <c r="C85" s="37"/>
      <c r="D85" s="38"/>
      <c r="E85" s="38"/>
    </row>
    <row r="87" spans="2:6" x14ac:dyDescent="0.2">
      <c r="B87" s="71" t="s">
        <v>46</v>
      </c>
      <c r="C87" s="71"/>
      <c r="D87" s="71"/>
      <c r="E87" s="71"/>
      <c r="F87" s="40"/>
    </row>
    <row r="88" spans="2:6" ht="15" x14ac:dyDescent="0.25">
      <c r="B88" s="71"/>
      <c r="C88" s="71"/>
      <c r="D88" s="71"/>
      <c r="E88" s="71"/>
      <c r="F88"/>
    </row>
    <row r="89" spans="2:6" ht="15" x14ac:dyDescent="0.25">
      <c r="B89" s="41"/>
      <c r="C89" s="40"/>
      <c r="D89" s="42"/>
      <c r="E89" s="43"/>
      <c r="F89"/>
    </row>
    <row r="90" spans="2:6" x14ac:dyDescent="0.2">
      <c r="B90" s="41"/>
      <c r="C90" s="44"/>
      <c r="D90" s="72"/>
      <c r="E90" s="72"/>
      <c r="F90" s="72"/>
    </row>
    <row r="91" spans="2:6" ht="15" x14ac:dyDescent="0.25">
      <c r="B91" s="45"/>
      <c r="C91"/>
      <c r="D91" s="70"/>
      <c r="E91" s="70"/>
      <c r="F91"/>
    </row>
    <row r="92" spans="2:6" ht="15" x14ac:dyDescent="0.25">
      <c r="B92" s="46"/>
      <c r="C92"/>
      <c r="D92" s="47"/>
      <c r="E92" s="47"/>
      <c r="F92" s="48"/>
    </row>
    <row r="93" spans="2:6" ht="15" x14ac:dyDescent="0.25">
      <c r="B93" s="47"/>
      <c r="C93"/>
      <c r="D93" s="46"/>
      <c r="E93" s="46"/>
      <c r="F93" s="48"/>
    </row>
    <row r="94" spans="2:6" ht="15" x14ac:dyDescent="0.25">
      <c r="B94" s="45"/>
      <c r="C94"/>
      <c r="D94" s="70"/>
      <c r="E94" s="70"/>
      <c r="F94"/>
    </row>
    <row r="95" spans="2:6" ht="15" x14ac:dyDescent="0.25">
      <c r="B95" s="49"/>
      <c r="C95"/>
      <c r="D95" s="73"/>
      <c r="E95" s="73"/>
      <c r="F95"/>
    </row>
    <row r="96" spans="2:6" ht="15" x14ac:dyDescent="0.25">
      <c r="B96" s="49"/>
      <c r="C96"/>
      <c r="D96" s="70"/>
      <c r="E96" s="70"/>
      <c r="F96"/>
    </row>
    <row r="97" spans="2:6" ht="15" x14ac:dyDescent="0.25">
      <c r="B97" s="49"/>
      <c r="C97"/>
      <c r="D97" s="70"/>
      <c r="E97" s="70"/>
      <c r="F97"/>
    </row>
    <row r="98" spans="2:6" ht="15" x14ac:dyDescent="0.25">
      <c r="B98"/>
      <c r="C98"/>
      <c r="D98"/>
      <c r="E98"/>
      <c r="F98"/>
    </row>
    <row r="99" spans="2:6" ht="15" x14ac:dyDescent="0.25">
      <c r="B99"/>
      <c r="C99"/>
      <c r="D99"/>
      <c r="E99"/>
      <c r="F99"/>
    </row>
    <row r="100" spans="2:6" ht="15" x14ac:dyDescent="0.25">
      <c r="B100"/>
      <c r="C100"/>
      <c r="D100"/>
      <c r="E100"/>
      <c r="F100"/>
    </row>
    <row r="101" spans="2:6" ht="15" x14ac:dyDescent="0.25">
      <c r="B101"/>
      <c r="C101"/>
      <c r="D101"/>
      <c r="E101"/>
      <c r="F101"/>
    </row>
    <row r="102" spans="2:6" ht="15" x14ac:dyDescent="0.25">
      <c r="B102"/>
      <c r="C102"/>
      <c r="D102"/>
      <c r="E102"/>
      <c r="F102"/>
    </row>
    <row r="103" spans="2:6" ht="15" x14ac:dyDescent="0.25">
      <c r="B103"/>
      <c r="C103"/>
      <c r="D103"/>
      <c r="E103"/>
      <c r="F103"/>
    </row>
    <row r="104" spans="2:6" ht="15" x14ac:dyDescent="0.25">
      <c r="B104"/>
      <c r="C104"/>
      <c r="D104"/>
      <c r="E104"/>
      <c r="F104"/>
    </row>
    <row r="105" spans="2:6" ht="15" x14ac:dyDescent="0.25">
      <c r="B105"/>
      <c r="C105"/>
      <c r="D105"/>
      <c r="E105"/>
      <c r="F105"/>
    </row>
    <row r="106" spans="2:6" ht="15" x14ac:dyDescent="0.25">
      <c r="B106"/>
      <c r="C106"/>
      <c r="D106"/>
      <c r="E106"/>
      <c r="F106"/>
    </row>
    <row r="107" spans="2:6" ht="15" x14ac:dyDescent="0.25">
      <c r="B107"/>
      <c r="C107"/>
      <c r="D107"/>
      <c r="E107"/>
      <c r="F107"/>
    </row>
    <row r="108" spans="2:6" ht="15" x14ac:dyDescent="0.25">
      <c r="B108"/>
      <c r="C108"/>
      <c r="D108"/>
      <c r="E108"/>
      <c r="F108"/>
    </row>
    <row r="109" spans="2:6" ht="15" x14ac:dyDescent="0.25">
      <c r="B109"/>
      <c r="C109"/>
      <c r="D109"/>
      <c r="E109"/>
      <c r="F109"/>
    </row>
    <row r="110" spans="2:6" ht="15" x14ac:dyDescent="0.25">
      <c r="B110"/>
      <c r="C110"/>
      <c r="D110"/>
      <c r="E110"/>
      <c r="F110"/>
    </row>
    <row r="111" spans="2:6" ht="15" x14ac:dyDescent="0.25">
      <c r="B111"/>
      <c r="C111"/>
      <c r="D111"/>
      <c r="E111"/>
      <c r="F111"/>
    </row>
    <row r="112" spans="2:6" ht="15" x14ac:dyDescent="0.25">
      <c r="B112"/>
      <c r="C112"/>
      <c r="D112"/>
      <c r="E112"/>
      <c r="F112"/>
    </row>
    <row r="113" spans="2:6" ht="15" x14ac:dyDescent="0.25">
      <c r="B113"/>
      <c r="C113"/>
      <c r="D113"/>
      <c r="E113"/>
      <c r="F113"/>
    </row>
    <row r="114" spans="2:6" ht="15" x14ac:dyDescent="0.25">
      <c r="B114"/>
      <c r="C114"/>
      <c r="D114"/>
      <c r="E114"/>
      <c r="F114"/>
    </row>
    <row r="115" spans="2:6" ht="15" x14ac:dyDescent="0.25">
      <c r="B115"/>
      <c r="C115"/>
      <c r="D115"/>
      <c r="E115"/>
      <c r="F115"/>
    </row>
    <row r="116" spans="2:6" ht="15" x14ac:dyDescent="0.25">
      <c r="B116"/>
      <c r="C116"/>
      <c r="D116"/>
      <c r="E116"/>
      <c r="F116"/>
    </row>
    <row r="117" spans="2:6" ht="15" x14ac:dyDescent="0.25">
      <c r="B117"/>
      <c r="C117"/>
      <c r="D117"/>
      <c r="E117"/>
      <c r="F117"/>
    </row>
    <row r="118" spans="2:6" ht="15" x14ac:dyDescent="0.25">
      <c r="B118"/>
      <c r="C118"/>
      <c r="D118"/>
      <c r="E118"/>
      <c r="F118"/>
    </row>
    <row r="119" spans="2:6" ht="15" x14ac:dyDescent="0.25">
      <c r="B119"/>
      <c r="C119"/>
      <c r="D119"/>
      <c r="E119"/>
      <c r="F119"/>
    </row>
    <row r="120" spans="2:6" ht="15" x14ac:dyDescent="0.25">
      <c r="B120"/>
      <c r="C120"/>
      <c r="D120"/>
      <c r="E120"/>
      <c r="F120"/>
    </row>
    <row r="121" spans="2:6" ht="15" x14ac:dyDescent="0.25">
      <c r="B121"/>
      <c r="C121"/>
      <c r="D121"/>
      <c r="E121"/>
      <c r="F121"/>
    </row>
    <row r="122" spans="2:6" ht="15" x14ac:dyDescent="0.25">
      <c r="B122"/>
      <c r="C122"/>
      <c r="D122"/>
      <c r="E122"/>
      <c r="F122"/>
    </row>
    <row r="123" spans="2:6" ht="15" x14ac:dyDescent="0.25">
      <c r="B123"/>
      <c r="C123"/>
      <c r="D123"/>
      <c r="E123"/>
      <c r="F123"/>
    </row>
    <row r="124" spans="2:6" ht="15" x14ac:dyDescent="0.25">
      <c r="B124"/>
      <c r="C124"/>
      <c r="D124"/>
      <c r="E124"/>
      <c r="F124"/>
    </row>
  </sheetData>
  <mergeCells count="22">
    <mergeCell ref="D97:E97"/>
    <mergeCell ref="B87:E88"/>
    <mergeCell ref="D90:F90"/>
    <mergeCell ref="D91:E91"/>
    <mergeCell ref="D94:E94"/>
    <mergeCell ref="D95:E95"/>
    <mergeCell ref="D96:E96"/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2016-12-20T19:32:28Z</cp:lastPrinted>
  <dcterms:created xsi:type="dcterms:W3CDTF">2016-10-11T20:00:09Z</dcterms:created>
  <dcterms:modified xsi:type="dcterms:W3CDTF">2025-10-10T17:06:54Z</dcterms:modified>
</cp:coreProperties>
</file>